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erjance\Desktop\"/>
    </mc:Choice>
  </mc:AlternateContent>
  <bookViews>
    <workbookView xWindow="0" yWindow="0" windowWidth="25200" windowHeight="11085"/>
  </bookViews>
  <sheets>
    <sheet name="FieldShield vs. Flat Drop Cable" sheetId="4" r:id="rId1"/>
  </sheets>
  <definedNames>
    <definedName name="_xlnm.Print_Area" localSheetId="0">'FieldShield vs. Flat Drop Cable'!$A$1:$I$69</definedName>
  </definedNames>
  <calcPr calcId="152511"/>
</workbook>
</file>

<file path=xl/calcChain.xml><?xml version="1.0" encoding="utf-8"?>
<calcChain xmlns="http://schemas.openxmlformats.org/spreadsheetml/2006/main">
  <c r="B12" i="4" l="1"/>
  <c r="C34" i="4"/>
  <c r="B45" i="4"/>
  <c r="D38" i="4"/>
  <c r="B42" i="4" s="1"/>
  <c r="D9" i="4"/>
  <c r="C7" i="4"/>
  <c r="E7" i="4" s="1"/>
  <c r="C8" i="4"/>
  <c r="C6" i="4"/>
  <c r="E6" i="4" s="1"/>
  <c r="C5" i="4"/>
  <c r="E5" i="4" s="1"/>
  <c r="F34" i="4" l="1"/>
  <c r="F41" i="4" s="1"/>
  <c r="B41" i="4" s="1"/>
  <c r="F7" i="4"/>
  <c r="F8" i="4"/>
  <c r="C38" i="4"/>
  <c r="B43" i="4" s="1"/>
  <c r="E34" i="4"/>
  <c r="E38" i="4" s="1"/>
  <c r="F6" i="4"/>
  <c r="F5" i="4"/>
  <c r="E9" i="4"/>
  <c r="B11" i="4" s="1"/>
  <c r="C9" i="4"/>
  <c r="F10" i="4" l="1"/>
  <c r="B10" i="4" s="1"/>
  <c r="B47" i="4" s="1"/>
</calcChain>
</file>

<file path=xl/sharedStrings.xml><?xml version="1.0" encoding="utf-8"?>
<sst xmlns="http://schemas.openxmlformats.org/spreadsheetml/2006/main" count="75" uniqueCount="52">
  <si>
    <t>Days per year</t>
  </si>
  <si>
    <t>traces per year</t>
  </si>
  <si>
    <t>Time to find far end (min)</t>
  </si>
  <si>
    <t>Annual cost</t>
  </si>
  <si>
    <t>Hour per trace</t>
  </si>
  <si>
    <t>Annual time - hours</t>
  </si>
  <si>
    <t>Hourly labor rate (loaded)</t>
  </si>
  <si>
    <t>Total Product-X</t>
  </si>
  <si>
    <t xml:space="preserve"> </t>
  </si>
  <si>
    <t>Number of Truck Rolls Per Day</t>
  </si>
  <si>
    <t>Personnel Needed</t>
  </si>
  <si>
    <t>Hours 
Needed</t>
  </si>
  <si>
    <t>Total
 Cost</t>
  </si>
  <si>
    <t>Total Cost Per Restoration Event</t>
  </si>
  <si>
    <t>Total Hours 
Needed</t>
  </si>
  <si>
    <r>
      <t xml:space="preserve">Truck  Roll # 1   </t>
    </r>
    <r>
      <rPr>
        <b/>
        <sz val="16"/>
        <rFont val="Calibri"/>
        <family val="2"/>
      </rPr>
      <t>Plug Drop Cable into Customer</t>
    </r>
  </si>
  <si>
    <r>
      <t xml:space="preserve">Truck Roll #1     </t>
    </r>
    <r>
      <rPr>
        <b/>
        <sz val="16"/>
        <rFont val="Calibri"/>
        <family val="2"/>
      </rPr>
      <t>Determine Trouble</t>
    </r>
  </si>
  <si>
    <r>
      <t xml:space="preserve">Truck Roll #2     </t>
    </r>
    <r>
      <rPr>
        <b/>
        <sz val="16"/>
        <rFont val="Calibri"/>
        <family val="2"/>
      </rPr>
      <t>Locate Flat Drop Cable</t>
    </r>
  </si>
  <si>
    <r>
      <t xml:space="preserve">Truck Roll # 4    </t>
    </r>
    <r>
      <rPr>
        <b/>
        <sz val="16"/>
        <rFont val="Calibri"/>
        <family val="2"/>
      </rPr>
      <t>Splice</t>
    </r>
  </si>
  <si>
    <r>
      <t xml:space="preserve">Total Number of Hours:  </t>
    </r>
    <r>
      <rPr>
        <b/>
        <sz val="16"/>
        <rFont val="Calibri"/>
        <family val="2"/>
      </rPr>
      <t>Truck Rolls  1-4</t>
    </r>
  </si>
  <si>
    <r>
      <t xml:space="preserve">Number of Personnel: </t>
    </r>
    <r>
      <rPr>
        <b/>
        <sz val="16"/>
        <rFont val="Calibri"/>
        <family val="2"/>
      </rPr>
      <t xml:space="preserve">    Truck Rolls 1-4</t>
    </r>
  </si>
  <si>
    <r>
      <t xml:space="preserve">Truck Roll # 1    </t>
    </r>
    <r>
      <rPr>
        <b/>
        <sz val="16"/>
        <rFont val="Calibri"/>
        <family val="2"/>
      </rPr>
      <t>Use Pulled Drop Cable
                               as Measuring Tape</t>
    </r>
  </si>
  <si>
    <r>
      <t xml:space="preserve">Truck Roll # 1    </t>
    </r>
    <r>
      <rPr>
        <b/>
        <sz val="16"/>
        <rFont val="Calibri"/>
        <family val="2"/>
      </rPr>
      <t xml:space="preserve">Dig up Area of Break
</t>
    </r>
  </si>
  <si>
    <r>
      <t xml:space="preserve">Truck Roll # 1    </t>
    </r>
    <r>
      <rPr>
        <b/>
        <sz val="16"/>
        <rFont val="Calibri"/>
        <family val="2"/>
      </rPr>
      <t>Splice Duct</t>
    </r>
  </si>
  <si>
    <r>
      <t xml:space="preserve">Truck Roll # 1 </t>
    </r>
    <r>
      <rPr>
        <b/>
        <sz val="16"/>
        <rFont val="Calibri"/>
        <family val="2"/>
      </rPr>
      <t xml:space="preserve">   Push in New Drop Cable </t>
    </r>
  </si>
  <si>
    <r>
      <t xml:space="preserve">Total Number of Hours:  </t>
    </r>
    <r>
      <rPr>
        <b/>
        <sz val="16"/>
        <rFont val="Calibri"/>
        <family val="2"/>
      </rPr>
      <t xml:space="preserve">(1 Truck Roll Only) </t>
    </r>
  </si>
  <si>
    <r>
      <t xml:space="preserve">Number of Personnel: </t>
    </r>
    <r>
      <rPr>
        <b/>
        <sz val="16"/>
        <rFont val="Calibri"/>
        <family val="2"/>
      </rPr>
      <t xml:space="preserve">    (1 Truck Roll Only)</t>
    </r>
  </si>
  <si>
    <t>Clearfield Microduct &amp; Pushable Fiber Solution</t>
  </si>
  <si>
    <t>vs.</t>
  </si>
  <si>
    <t>Numerous Truck Rolls Are Needed  to Fix A Damaged Drop Cable</t>
  </si>
  <si>
    <t>Only One Truck Roll to Fix A Damaged  Microduct with FieldShield Drop Cable</t>
  </si>
  <si>
    <t>Restoration Costs = More Time &amp; Money</t>
  </si>
  <si>
    <t>Quick Restoration with Minimal Disruption &amp; Lower Cost</t>
  </si>
  <si>
    <t>Restoration for Flat Drop Cable Requires More Skilled Tech for Splicing</t>
  </si>
  <si>
    <t>Labor Cost Using Traditional Buried Flat Drop</t>
  </si>
  <si>
    <t>Traditional Buried Flat Drop Cable Solution</t>
  </si>
  <si>
    <t>Damaged Drop Cable Easy to Locate Using Measuring Tape Methodology</t>
  </si>
  <si>
    <t xml:space="preserve">Repair Site is Nearly Invisble </t>
  </si>
  <si>
    <t>Flat Drop Wire Often Difficult to Locate (non-toneable)</t>
  </si>
  <si>
    <t>Repaired Area is often Large &amp; Unsightly</t>
  </si>
  <si>
    <t>FieldShield Pushable Fiber Restoration Method Requires Less Skilled Technicians</t>
  </si>
  <si>
    <t>Enter Customer's Labor Rate Here:
Hourly Labor Rate (LOADED) Here</t>
  </si>
  <si>
    <r>
      <t xml:space="preserve">Truck Roll # 3    </t>
    </r>
    <r>
      <rPr>
        <b/>
        <sz val="16"/>
        <rFont val="Calibri"/>
        <family val="2"/>
      </rPr>
      <t xml:space="preserve">Plow New  Flat Drop Cable 
</t>
    </r>
    <r>
      <rPr>
        <b/>
        <sz val="14"/>
        <rFont val="Calibri"/>
        <family val="2"/>
      </rPr>
      <t>*Does not include cost of drainage and landscape restoral</t>
    </r>
  </si>
  <si>
    <r>
      <t xml:space="preserve">Truck Roll #1     </t>
    </r>
    <r>
      <rPr>
        <b/>
        <sz val="16"/>
        <rFont val="Calibri"/>
        <family val="2"/>
      </rPr>
      <t>Locate Fiber By Pulling Drop Cable
                               From Microduct</t>
    </r>
  </si>
  <si>
    <t>Side By Side Comparison</t>
  </si>
  <si>
    <t>Reduction in Labor Costs Traditional Flat vs. Clearfield FieldShield</t>
  </si>
  <si>
    <t>Restoration Costs Using
  Traditional Buried Flat Drop Solution</t>
  </si>
  <si>
    <t xml:space="preserve">Restoration Costs
Microduct &amp; FieldShield Pushable Fiber Solution
</t>
  </si>
  <si>
    <t>Enter Number of Hours Need Per Activity Here</t>
  </si>
  <si>
    <t xml:space="preserve">
Hourly Labor Rate (from above)</t>
  </si>
  <si>
    <t xml:space="preserve">*Note: Due to some collective bargaining agreements, some companies charge a two hour minimum </t>
  </si>
  <si>
    <t>**Fields in Dark Blue Can Be Modifed by Customer's Information.  Cell will change to red if modifed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</si>
</sst>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&quot;$&quot;#,##0.00"/>
    <numFmt numFmtId="166" formatCode="0.0%"/>
  </numFmts>
  <fonts count="29" x14ac:knownFonts="1">
    <font>
      <sz val="10"/>
      <name val="Arial"/>
    </font>
    <font>
      <sz val="10"/>
      <name val="Arial"/>
      <family val="2"/>
    </font>
    <font>
      <sz val="16"/>
      <name val="Arial"/>
      <family val="2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u/>
      <sz val="16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</font>
    <font>
      <b/>
      <sz val="16"/>
      <name val="Calibri"/>
      <family val="2"/>
    </font>
    <font>
      <b/>
      <sz val="16"/>
      <color theme="0"/>
      <name val="Calibri"/>
      <family val="2"/>
    </font>
    <font>
      <sz val="16"/>
      <color theme="0"/>
      <name val="Calibri"/>
      <family val="2"/>
    </font>
    <font>
      <b/>
      <u/>
      <sz val="16"/>
      <name val="Calibri"/>
      <family val="2"/>
    </font>
    <font>
      <b/>
      <sz val="18"/>
      <color theme="0"/>
      <name val="Calibri"/>
      <family val="2"/>
    </font>
    <font>
      <b/>
      <sz val="18"/>
      <color theme="0"/>
      <name val="Calibri"/>
      <family val="2"/>
      <scheme val="minor"/>
    </font>
    <font>
      <i/>
      <sz val="16"/>
      <name val="Calibri"/>
      <family val="2"/>
    </font>
    <font>
      <i/>
      <sz val="16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8"/>
      <color rgb="FF006AA8"/>
      <name val="Calibri"/>
      <family val="2"/>
    </font>
    <font>
      <sz val="18"/>
      <color rgb="FF006AA8"/>
      <name val="Calibri"/>
      <family val="2"/>
    </font>
    <font>
      <b/>
      <sz val="14"/>
      <name val="Calibri"/>
      <family val="2"/>
    </font>
    <font>
      <sz val="22"/>
      <color theme="0"/>
      <name val="Calibri"/>
      <family val="2"/>
      <scheme val="minor"/>
    </font>
    <font>
      <sz val="22"/>
      <name val="Arial"/>
      <family val="2"/>
    </font>
    <font>
      <b/>
      <sz val="24"/>
      <color rgb="FF006AA8"/>
      <name val="Calibri"/>
      <family val="2"/>
    </font>
    <font>
      <b/>
      <sz val="24"/>
      <name val="Calibri"/>
      <family val="2"/>
    </font>
    <font>
      <sz val="24"/>
      <name val="Calibri"/>
      <family val="2"/>
    </font>
    <font>
      <b/>
      <sz val="24"/>
      <name val="Calibri"/>
      <family val="2"/>
      <scheme val="minor"/>
    </font>
    <font>
      <b/>
      <sz val="18"/>
      <name val="Calibri"/>
      <family val="2"/>
    </font>
    <font>
      <b/>
      <sz val="18"/>
      <name val="Calibri"/>
      <family val="2"/>
      <scheme val="minor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3366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6AA8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 style="medium">
        <color rgb="FF3366CC"/>
      </left>
      <right/>
      <top/>
      <bottom/>
      <diagonal/>
    </border>
    <border>
      <left/>
      <right style="medium">
        <color rgb="FF3366CC"/>
      </right>
      <top/>
      <bottom/>
      <diagonal/>
    </border>
    <border>
      <left style="medium">
        <color rgb="FF3366CC"/>
      </left>
      <right/>
      <top/>
      <bottom style="medium">
        <color rgb="FF3366CC"/>
      </bottom>
      <diagonal/>
    </border>
    <border>
      <left/>
      <right/>
      <top/>
      <bottom style="medium">
        <color rgb="FF3366CC"/>
      </bottom>
      <diagonal/>
    </border>
    <border>
      <left/>
      <right style="medium">
        <color rgb="FF3366CC"/>
      </right>
      <top/>
      <bottom style="medium">
        <color rgb="FF3366CC"/>
      </bottom>
      <diagonal/>
    </border>
    <border>
      <left style="thin">
        <color rgb="FF006AA8"/>
      </left>
      <right/>
      <top/>
      <bottom style="thin">
        <color rgb="FF006AA8"/>
      </bottom>
      <diagonal/>
    </border>
    <border>
      <left style="thin">
        <color rgb="FF006AA8"/>
      </left>
      <right/>
      <top/>
      <bottom/>
      <diagonal/>
    </border>
    <border>
      <left/>
      <right style="thin">
        <color rgb="FF006AA8"/>
      </right>
      <top/>
      <bottom/>
      <diagonal/>
    </border>
    <border>
      <left style="thin">
        <color rgb="FF006AA8"/>
      </left>
      <right style="thin">
        <color rgb="FF006AA8"/>
      </right>
      <top style="thin">
        <color rgb="FF006AA8"/>
      </top>
      <bottom style="thin">
        <color rgb="FF006AA8"/>
      </bottom>
      <diagonal/>
    </border>
    <border>
      <left style="thin">
        <color rgb="FF006AA8"/>
      </left>
      <right/>
      <top style="thin">
        <color rgb="FF006AA8"/>
      </top>
      <bottom style="thin">
        <color rgb="FF006AA8"/>
      </bottom>
      <diagonal/>
    </border>
    <border>
      <left/>
      <right/>
      <top style="thin">
        <color rgb="FF006AA8"/>
      </top>
      <bottom style="thin">
        <color rgb="FF006AA8"/>
      </bottom>
      <diagonal/>
    </border>
    <border>
      <left/>
      <right style="thin">
        <color rgb="FF006AA8"/>
      </right>
      <top style="thin">
        <color rgb="FF006AA8"/>
      </top>
      <bottom style="thin">
        <color rgb="FF006AA8"/>
      </bottom>
      <diagonal/>
    </border>
    <border>
      <left style="thin">
        <color rgb="FF006AA8"/>
      </left>
      <right style="thin">
        <color rgb="FF006AA8"/>
      </right>
      <top style="thin">
        <color rgb="FF006AA8"/>
      </top>
      <bottom/>
      <diagonal/>
    </border>
    <border>
      <left style="thin">
        <color rgb="FF006AA8"/>
      </left>
      <right style="thin">
        <color rgb="FF006AA8"/>
      </right>
      <top/>
      <bottom/>
      <diagonal/>
    </border>
    <border>
      <left style="thin">
        <color rgb="FF006AA8"/>
      </left>
      <right style="thin">
        <color rgb="FF006AA8"/>
      </right>
      <top/>
      <bottom style="thin">
        <color rgb="FF006AA8"/>
      </bottom>
      <diagonal/>
    </border>
    <border>
      <left style="thin">
        <color rgb="FF006AA8"/>
      </left>
      <right/>
      <top style="thin">
        <color rgb="FF006AA8"/>
      </top>
      <bottom/>
      <diagonal/>
    </border>
    <border>
      <left/>
      <right/>
      <top/>
      <bottom style="thin">
        <color rgb="FF006AA8"/>
      </bottom>
      <diagonal/>
    </border>
    <border>
      <left/>
      <right style="thin">
        <color rgb="FF006AA8"/>
      </right>
      <top/>
      <bottom style="thin">
        <color rgb="FF006AA8"/>
      </bottom>
      <diagonal/>
    </border>
    <border>
      <left/>
      <right/>
      <top style="thin">
        <color rgb="FF006AA8"/>
      </top>
      <bottom/>
      <diagonal/>
    </border>
    <border>
      <left/>
      <right style="thin">
        <color rgb="FF006AA8"/>
      </right>
      <top style="thin">
        <color rgb="FF006AA8"/>
      </top>
      <bottom/>
      <diagonal/>
    </border>
    <border>
      <left style="thick">
        <color rgb="FF3366CC"/>
      </left>
      <right/>
      <top/>
      <bottom style="thin">
        <color rgb="FF006AA8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8" fillId="0" borderId="0" applyFont="0" applyFill="0" applyBorder="0" applyAlignment="0" applyProtection="0"/>
  </cellStyleXfs>
  <cellXfs count="188">
    <xf numFmtId="0" fontId="0" fillId="0" borderId="0" xfId="0"/>
    <xf numFmtId="0" fontId="16" fillId="0" borderId="6" xfId="0" applyFont="1" applyBorder="1" applyAlignment="1" applyProtection="1">
      <alignment horizontal="center" wrapText="1"/>
      <protection hidden="1"/>
    </xf>
    <xf numFmtId="0" fontId="10" fillId="0" borderId="16" xfId="0" applyFont="1" applyBorder="1" applyAlignment="1" applyProtection="1">
      <alignment horizontal="center" vertical="center"/>
      <protection hidden="1"/>
    </xf>
    <xf numFmtId="0" fontId="10" fillId="0" borderId="7" xfId="0" applyFont="1" applyBorder="1" applyAlignment="1" applyProtection="1">
      <alignment horizontal="center" vertical="center"/>
      <protection hidden="1"/>
    </xf>
    <xf numFmtId="0" fontId="2" fillId="0" borderId="0" xfId="0" applyFont="1" applyProtection="1"/>
    <xf numFmtId="0" fontId="5" fillId="0" borderId="0" xfId="0" applyFont="1" applyAlignment="1" applyProtection="1">
      <alignment horizontal="center" vertical="top" wrapText="1"/>
    </xf>
    <xf numFmtId="0" fontId="2" fillId="0" borderId="0" xfId="0" applyFont="1" applyAlignment="1" applyProtection="1">
      <alignment horizontal="right"/>
    </xf>
    <xf numFmtId="0" fontId="3" fillId="0" borderId="0" xfId="0" applyFont="1" applyProtection="1"/>
    <xf numFmtId="0" fontId="4" fillId="0" borderId="0" xfId="0" applyFont="1" applyProtection="1"/>
    <xf numFmtId="0" fontId="4" fillId="0" borderId="0" xfId="0" applyFont="1" applyAlignment="1" applyProtection="1">
      <alignment horizontal="right"/>
    </xf>
    <xf numFmtId="0" fontId="3" fillId="0" borderId="17" xfId="0" applyFont="1" applyBorder="1" applyAlignment="1" applyProtection="1">
      <alignment horizontal="center" wrapText="1"/>
    </xf>
    <xf numFmtId="0" fontId="3" fillId="0" borderId="17" xfId="0" applyFont="1" applyBorder="1" applyAlignment="1" applyProtection="1">
      <alignment horizontal="right" wrapText="1"/>
    </xf>
    <xf numFmtId="0" fontId="3" fillId="0" borderId="18" xfId="0" applyFont="1" applyBorder="1" applyAlignment="1" applyProtection="1">
      <alignment vertical="top"/>
    </xf>
    <xf numFmtId="0" fontId="4" fillId="0" borderId="0" xfId="0" applyFont="1" applyAlignment="1" applyProtection="1">
      <alignment vertical="top"/>
    </xf>
    <xf numFmtId="0" fontId="7" fillId="0" borderId="16" xfId="0" applyFont="1" applyBorder="1" applyAlignment="1" applyProtection="1">
      <alignment vertical="center"/>
    </xf>
    <xf numFmtId="0" fontId="7" fillId="0" borderId="19" xfId="0" applyFont="1" applyBorder="1" applyAlignment="1" applyProtection="1">
      <alignment horizontal="center" vertical="center"/>
    </xf>
    <xf numFmtId="165" fontId="8" fillId="0" borderId="19" xfId="0" applyNumberFormat="1" applyFont="1" applyBorder="1" applyAlignment="1" applyProtection="1">
      <alignment horizontal="right" vertical="center"/>
    </xf>
    <xf numFmtId="0" fontId="7" fillId="0" borderId="20" xfId="0" applyFont="1" applyBorder="1" applyProtection="1"/>
    <xf numFmtId="0" fontId="6" fillId="0" borderId="0" xfId="0" applyFont="1" applyProtection="1"/>
    <xf numFmtId="0" fontId="7" fillId="0" borderId="7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165" fontId="8" fillId="0" borderId="0" xfId="0" applyNumberFormat="1" applyFont="1" applyBorder="1" applyAlignment="1" applyProtection="1">
      <alignment horizontal="right" vertical="center"/>
    </xf>
    <xf numFmtId="0" fontId="7" fillId="0" borderId="8" xfId="0" applyFont="1" applyBorder="1" applyProtection="1"/>
    <xf numFmtId="0" fontId="7" fillId="0" borderId="7" xfId="0" applyFont="1" applyBorder="1" applyAlignment="1" applyProtection="1">
      <alignment vertical="center" wrapText="1"/>
    </xf>
    <xf numFmtId="0" fontId="7" fillId="0" borderId="8" xfId="0" applyFont="1" applyBorder="1" applyAlignment="1" applyProtection="1">
      <alignment vertical="center"/>
    </xf>
    <xf numFmtId="0" fontId="7" fillId="0" borderId="7" xfId="0" applyFont="1" applyBorder="1" applyAlignment="1" applyProtection="1">
      <alignment vertical="top"/>
    </xf>
    <xf numFmtId="0" fontId="9" fillId="0" borderId="8" xfId="0" applyFont="1" applyFill="1" applyBorder="1" applyAlignment="1" applyProtection="1">
      <alignment horizontal="center"/>
    </xf>
    <xf numFmtId="0" fontId="10" fillId="0" borderId="10" xfId="0" applyFont="1" applyFill="1" applyBorder="1" applyAlignment="1" applyProtection="1">
      <alignment horizontal="center"/>
    </xf>
    <xf numFmtId="0" fontId="10" fillId="0" borderId="11" xfId="0" applyFont="1" applyFill="1" applyBorder="1" applyAlignment="1" applyProtection="1">
      <alignment horizontal="center"/>
    </xf>
    <xf numFmtId="0" fontId="8" fillId="0" borderId="11" xfId="0" applyFont="1" applyBorder="1" applyAlignment="1" applyProtection="1">
      <alignment horizontal="center"/>
    </xf>
    <xf numFmtId="165" fontId="7" fillId="0" borderId="11" xfId="0" applyNumberFormat="1" applyFont="1" applyBorder="1" applyAlignment="1" applyProtection="1">
      <alignment horizontal="right"/>
    </xf>
    <xf numFmtId="0" fontId="7" fillId="0" borderId="12" xfId="0" applyFont="1" applyBorder="1" applyProtection="1"/>
    <xf numFmtId="0" fontId="8" fillId="0" borderId="7" xfId="0" applyFont="1" applyBorder="1" applyAlignment="1" applyProtection="1">
      <alignment vertical="center"/>
    </xf>
    <xf numFmtId="0" fontId="8" fillId="0" borderId="7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165" fontId="9" fillId="0" borderId="0" xfId="0" applyNumberFormat="1" applyFont="1" applyBorder="1" applyAlignment="1" applyProtection="1">
      <alignment horizontal="right"/>
    </xf>
    <xf numFmtId="0" fontId="8" fillId="0" borderId="8" xfId="0" applyFont="1" applyBorder="1" applyAlignment="1" applyProtection="1">
      <alignment horizontal="center" vertical="center"/>
    </xf>
    <xf numFmtId="0" fontId="7" fillId="0" borderId="7" xfId="0" applyFont="1" applyBorder="1" applyProtection="1"/>
    <xf numFmtId="0" fontId="8" fillId="0" borderId="7" xfId="0" applyFont="1" applyBorder="1" applyProtection="1"/>
    <xf numFmtId="0" fontId="8" fillId="0" borderId="0" xfId="0" applyFont="1" applyBorder="1" applyProtection="1"/>
    <xf numFmtId="0" fontId="8" fillId="0" borderId="0" xfId="0" applyFont="1" applyBorder="1" applyAlignment="1" applyProtection="1">
      <alignment horizontal="right"/>
    </xf>
    <xf numFmtId="0" fontId="8" fillId="0" borderId="6" xfId="0" applyFont="1" applyBorder="1" applyAlignment="1" applyProtection="1">
      <alignment vertical="top"/>
    </xf>
    <xf numFmtId="0" fontId="8" fillId="0" borderId="17" xfId="0" applyFont="1" applyBorder="1" applyAlignment="1" applyProtection="1">
      <alignment vertical="top"/>
    </xf>
    <xf numFmtId="0" fontId="8" fillId="0" borderId="17" xfId="0" applyFont="1" applyBorder="1" applyAlignment="1" applyProtection="1">
      <alignment horizontal="right" vertical="top"/>
    </xf>
    <xf numFmtId="0" fontId="7" fillId="0" borderId="18" xfId="0" applyFont="1" applyBorder="1" applyAlignment="1" applyProtection="1">
      <alignment vertical="top"/>
    </xf>
    <xf numFmtId="0" fontId="9" fillId="0" borderId="1" xfId="0" applyFont="1" applyFill="1" applyBorder="1" applyProtection="1"/>
    <xf numFmtId="44" fontId="9" fillId="0" borderId="2" xfId="1" applyFont="1" applyFill="1" applyBorder="1" applyProtection="1"/>
    <xf numFmtId="0" fontId="8" fillId="0" borderId="1" xfId="0" applyFont="1" applyFill="1" applyBorder="1" applyProtection="1"/>
    <xf numFmtId="0" fontId="8" fillId="0" borderId="0" xfId="0" applyFont="1" applyFill="1" applyBorder="1" applyProtection="1"/>
    <xf numFmtId="0" fontId="8" fillId="0" borderId="0" xfId="0" applyFont="1" applyFill="1" applyBorder="1" applyAlignment="1" applyProtection="1">
      <alignment horizontal="right"/>
    </xf>
    <xf numFmtId="0" fontId="7" fillId="0" borderId="2" xfId="0" applyFont="1" applyFill="1" applyBorder="1" applyProtection="1"/>
    <xf numFmtId="0" fontId="4" fillId="0" borderId="0" xfId="0" applyFont="1" applyFill="1" applyProtection="1"/>
    <xf numFmtId="0" fontId="7" fillId="0" borderId="1" xfId="0" applyFont="1" applyBorder="1" applyProtection="1"/>
    <xf numFmtId="0" fontId="7" fillId="0" borderId="2" xfId="0" applyFont="1" applyBorder="1" applyProtection="1"/>
    <xf numFmtId="0" fontId="8" fillId="0" borderId="1" xfId="0" applyFont="1" applyBorder="1" applyProtection="1"/>
    <xf numFmtId="0" fontId="7" fillId="2" borderId="2" xfId="0" applyFont="1" applyFill="1" applyBorder="1" applyProtection="1"/>
    <xf numFmtId="164" fontId="8" fillId="0" borderId="1" xfId="2" applyNumberFormat="1" applyFont="1" applyBorder="1" applyProtection="1"/>
    <xf numFmtId="164" fontId="8" fillId="0" borderId="0" xfId="2" applyNumberFormat="1" applyFont="1" applyBorder="1" applyProtection="1"/>
    <xf numFmtId="0" fontId="8" fillId="2" borderId="1" xfId="0" applyFont="1" applyFill="1" applyBorder="1" applyProtection="1"/>
    <xf numFmtId="0" fontId="8" fillId="2" borderId="0" xfId="0" applyFont="1" applyFill="1" applyBorder="1" applyProtection="1"/>
    <xf numFmtId="0" fontId="9" fillId="3" borderId="1" xfId="0" applyFont="1" applyFill="1" applyBorder="1" applyProtection="1"/>
    <xf numFmtId="44" fontId="9" fillId="3" borderId="2" xfId="1" applyFont="1" applyFill="1" applyBorder="1" applyProtection="1"/>
    <xf numFmtId="44" fontId="8" fillId="0" borderId="1" xfId="1" applyFont="1" applyBorder="1" applyProtection="1"/>
    <xf numFmtId="44" fontId="8" fillId="0" borderId="0" xfId="1" applyFont="1" applyBorder="1" applyProtection="1"/>
    <xf numFmtId="44" fontId="8" fillId="0" borderId="1" xfId="0" applyNumberFormat="1" applyFont="1" applyBorder="1" applyProtection="1"/>
    <xf numFmtId="44" fontId="8" fillId="0" borderId="0" xfId="0" applyNumberFormat="1" applyFont="1" applyBorder="1" applyProtection="1"/>
    <xf numFmtId="44" fontId="8" fillId="0" borderId="0" xfId="0" applyNumberFormat="1" applyFont="1" applyBorder="1" applyAlignment="1" applyProtection="1">
      <alignment horizontal="right"/>
    </xf>
    <xf numFmtId="0" fontId="7" fillId="0" borderId="3" xfId="0" applyFont="1" applyBorder="1" applyProtection="1"/>
    <xf numFmtId="0" fontId="7" fillId="0" borderId="5" xfId="0" applyFont="1" applyBorder="1" applyProtection="1"/>
    <xf numFmtId="0" fontId="7" fillId="0" borderId="4" xfId="0" applyFont="1" applyBorder="1" applyProtection="1"/>
    <xf numFmtId="0" fontId="7" fillId="0" borderId="4" xfId="0" applyFont="1" applyBorder="1" applyAlignment="1" applyProtection="1">
      <alignment horizontal="right"/>
    </xf>
    <xf numFmtId="0" fontId="7" fillId="0" borderId="0" xfId="0" applyFont="1" applyBorder="1" applyProtection="1"/>
    <xf numFmtId="0" fontId="7" fillId="2" borderId="0" xfId="1" applyNumberFormat="1" applyFont="1" applyFill="1" applyBorder="1" applyProtection="1"/>
    <xf numFmtId="0" fontId="7" fillId="0" borderId="0" xfId="0" applyFont="1" applyBorder="1" applyAlignment="1" applyProtection="1">
      <alignment horizontal="right"/>
    </xf>
    <xf numFmtId="0" fontId="7" fillId="0" borderId="0" xfId="0" applyFont="1" applyProtection="1"/>
    <xf numFmtId="0" fontId="7" fillId="0" borderId="0" xfId="0" applyFont="1" applyAlignment="1" applyProtection="1">
      <alignment horizontal="right"/>
    </xf>
    <xf numFmtId="0" fontId="4" fillId="0" borderId="0" xfId="0" applyFont="1" applyFill="1" applyBorder="1" applyProtection="1"/>
    <xf numFmtId="0" fontId="4" fillId="0" borderId="0" xfId="0" applyFont="1" applyBorder="1" applyProtection="1"/>
    <xf numFmtId="0" fontId="11" fillId="0" borderId="6" xfId="0" applyFont="1" applyBorder="1" applyAlignment="1" applyProtection="1">
      <alignment horizontal="center" wrapText="1"/>
    </xf>
    <xf numFmtId="0" fontId="8" fillId="0" borderId="18" xfId="0" applyFont="1" applyBorder="1" applyAlignment="1" applyProtection="1">
      <alignment horizontal="center" wrapText="1"/>
    </xf>
    <xf numFmtId="0" fontId="8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Alignment="1" applyProtection="1">
      <alignment horizontal="right" wrapText="1"/>
    </xf>
    <xf numFmtId="0" fontId="7" fillId="0" borderId="8" xfId="0" applyFont="1" applyFill="1" applyBorder="1" applyAlignment="1" applyProtection="1">
      <alignment vertical="top"/>
    </xf>
    <xf numFmtId="0" fontId="7" fillId="0" borderId="16" xfId="0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center" vertical="center"/>
    </xf>
    <xf numFmtId="165" fontId="8" fillId="0" borderId="19" xfId="0" applyNumberFormat="1" applyFont="1" applyFill="1" applyBorder="1" applyAlignment="1" applyProtection="1">
      <alignment horizontal="right" vertical="center"/>
    </xf>
    <xf numFmtId="0" fontId="7" fillId="0" borderId="20" xfId="0" applyFont="1" applyFill="1" applyBorder="1" applyAlignment="1" applyProtection="1">
      <alignment vertical="top"/>
    </xf>
    <xf numFmtId="0" fontId="4" fillId="0" borderId="0" xfId="0" applyFont="1" applyFill="1" applyBorder="1" applyAlignment="1" applyProtection="1">
      <alignment vertical="top"/>
    </xf>
    <xf numFmtId="0" fontId="2" fillId="0" borderId="0" xfId="0" applyFont="1" applyAlignment="1" applyProtection="1">
      <alignment vertical="top"/>
    </xf>
    <xf numFmtId="0" fontId="9" fillId="0" borderId="0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top"/>
    </xf>
    <xf numFmtId="0" fontId="7" fillId="0" borderId="0" xfId="0" applyFont="1" applyFill="1" applyBorder="1" applyAlignment="1" applyProtection="1">
      <alignment horizontal="center" vertical="top"/>
    </xf>
    <xf numFmtId="165" fontId="8" fillId="0" borderId="0" xfId="0" applyNumberFormat="1" applyFont="1" applyFill="1" applyBorder="1" applyAlignment="1" applyProtection="1">
      <alignment horizontal="right" vertical="top"/>
    </xf>
    <xf numFmtId="0" fontId="7" fillId="0" borderId="7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165" fontId="8" fillId="0" borderId="0" xfId="0" applyNumberFormat="1" applyFont="1" applyFill="1" applyBorder="1" applyAlignment="1" applyProtection="1">
      <alignment horizontal="right"/>
    </xf>
    <xf numFmtId="0" fontId="7" fillId="0" borderId="8" xfId="0" applyFont="1" applyFill="1" applyBorder="1" applyProtection="1"/>
    <xf numFmtId="0" fontId="7" fillId="0" borderId="12" xfId="0" applyFont="1" applyFill="1" applyBorder="1" applyProtection="1"/>
    <xf numFmtId="0" fontId="10" fillId="0" borderId="16" xfId="0" applyFont="1" applyFill="1" applyBorder="1" applyAlignment="1" applyProtection="1">
      <alignment horizontal="center"/>
    </xf>
    <xf numFmtId="0" fontId="10" fillId="0" borderId="19" xfId="0" applyFont="1" applyFill="1" applyBorder="1" applyAlignment="1" applyProtection="1">
      <alignment horizontal="center"/>
    </xf>
    <xf numFmtId="0" fontId="8" fillId="0" borderId="19" xfId="0" applyFont="1" applyFill="1" applyBorder="1" applyAlignment="1" applyProtection="1">
      <alignment horizontal="center"/>
    </xf>
    <xf numFmtId="165" fontId="7" fillId="0" borderId="19" xfId="0" applyNumberFormat="1" applyFont="1" applyFill="1" applyBorder="1" applyAlignment="1" applyProtection="1">
      <alignment horizontal="right"/>
    </xf>
    <xf numFmtId="0" fontId="7" fillId="0" borderId="20" xfId="0" applyFont="1" applyFill="1" applyBorder="1" applyProtection="1"/>
    <xf numFmtId="0" fontId="8" fillId="0" borderId="7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center"/>
    </xf>
    <xf numFmtId="165" fontId="9" fillId="0" borderId="0" xfId="0" applyNumberFormat="1" applyFont="1" applyFill="1" applyBorder="1" applyAlignment="1" applyProtection="1">
      <alignment horizontal="right"/>
    </xf>
    <xf numFmtId="0" fontId="8" fillId="0" borderId="0" xfId="0" applyFont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/>
    </xf>
    <xf numFmtId="44" fontId="8" fillId="0" borderId="0" xfId="0" applyNumberFormat="1" applyFont="1" applyFill="1" applyBorder="1" applyAlignment="1" applyProtection="1">
      <alignment horizontal="center"/>
    </xf>
    <xf numFmtId="0" fontId="17" fillId="0" borderId="7" xfId="0" applyFont="1" applyFill="1" applyBorder="1" applyAlignment="1" applyProtection="1">
      <alignment horizontal="left" vertical="center" indent="1"/>
    </xf>
    <xf numFmtId="0" fontId="17" fillId="0" borderId="0" xfId="0" applyFont="1" applyFill="1" applyBorder="1" applyAlignment="1" applyProtection="1">
      <alignment horizontal="left" indent="1"/>
    </xf>
    <xf numFmtId="0" fontId="18" fillId="0" borderId="8" xfId="0" applyFont="1" applyFill="1" applyBorder="1" applyAlignment="1" applyProtection="1">
      <alignment horizontal="left" indent="1"/>
    </xf>
    <xf numFmtId="165" fontId="17" fillId="0" borderId="6" xfId="0" applyNumberFormat="1" applyFont="1" applyFill="1" applyBorder="1" applyAlignment="1" applyProtection="1">
      <alignment horizontal="left" vertical="center" wrapText="1" indent="1"/>
    </xf>
    <xf numFmtId="166" fontId="17" fillId="0" borderId="17" xfId="2" applyNumberFormat="1" applyFont="1" applyFill="1" applyBorder="1" applyAlignment="1" applyProtection="1">
      <alignment horizontal="left" vertical="center" indent="1"/>
    </xf>
    <xf numFmtId="0" fontId="17" fillId="0" borderId="17" xfId="0" applyFont="1" applyFill="1" applyBorder="1" applyAlignment="1" applyProtection="1">
      <alignment horizontal="left" vertical="top" indent="1"/>
    </xf>
    <xf numFmtId="0" fontId="18" fillId="0" borderId="18" xfId="0" applyFont="1" applyFill="1" applyBorder="1" applyAlignment="1" applyProtection="1">
      <alignment horizontal="left" vertical="top" indent="1"/>
    </xf>
    <xf numFmtId="0" fontId="20" fillId="5" borderId="16" xfId="0" applyFont="1" applyFill="1" applyBorder="1" applyAlignment="1" applyProtection="1">
      <alignment horizontal="center"/>
    </xf>
    <xf numFmtId="0" fontId="20" fillId="5" borderId="19" xfId="0" applyFont="1" applyFill="1" applyBorder="1" applyAlignment="1" applyProtection="1">
      <alignment horizontal="left"/>
    </xf>
    <xf numFmtId="0" fontId="15" fillId="0" borderId="13" xfId="0" applyFont="1" applyBorder="1" applyProtection="1"/>
    <xf numFmtId="0" fontId="15" fillId="0" borderId="13" xfId="0" applyFont="1" applyBorder="1" applyAlignment="1" applyProtection="1">
      <alignment horizontal="center"/>
    </xf>
    <xf numFmtId="0" fontId="15" fillId="0" borderId="16" xfId="0" applyFont="1" applyBorder="1" applyProtection="1"/>
    <xf numFmtId="0" fontId="15" fillId="0" borderId="19" xfId="0" applyFont="1" applyBorder="1" applyProtection="1"/>
    <xf numFmtId="0" fontId="14" fillId="0" borderId="19" xfId="0" applyFont="1" applyBorder="1" applyAlignment="1" applyProtection="1">
      <alignment horizontal="right"/>
    </xf>
    <xf numFmtId="0" fontId="14" fillId="4" borderId="14" xfId="0" applyFont="1" applyFill="1" applyBorder="1" applyProtection="1"/>
    <xf numFmtId="0" fontId="14" fillId="4" borderId="14" xfId="0" applyFont="1" applyFill="1" applyBorder="1" applyAlignment="1" applyProtection="1">
      <alignment horizontal="center"/>
    </xf>
    <xf numFmtId="0" fontId="14" fillId="4" borderId="7" xfId="0" applyFont="1" applyFill="1" applyBorder="1" applyProtection="1"/>
    <xf numFmtId="0" fontId="14" fillId="4" borderId="0" xfId="0" applyFont="1" applyFill="1" applyBorder="1" applyProtection="1"/>
    <xf numFmtId="0" fontId="14" fillId="4" borderId="0" xfId="0" applyFont="1" applyFill="1" applyBorder="1" applyAlignment="1" applyProtection="1">
      <alignment horizontal="right"/>
    </xf>
    <xf numFmtId="0" fontId="7" fillId="4" borderId="8" xfId="0" applyFont="1" applyFill="1" applyBorder="1" applyProtection="1"/>
    <xf numFmtId="0" fontId="14" fillId="0" borderId="14" xfId="0" applyFont="1" applyBorder="1" applyProtection="1"/>
    <xf numFmtId="0" fontId="14" fillId="0" borderId="14" xfId="0" applyFont="1" applyBorder="1" applyAlignment="1" applyProtection="1">
      <alignment horizontal="center"/>
    </xf>
    <xf numFmtId="0" fontId="14" fillId="0" borderId="7" xfId="0" applyFont="1" applyBorder="1" applyProtection="1"/>
    <xf numFmtId="0" fontId="14" fillId="0" borderId="0" xfId="0" applyFont="1" applyBorder="1" applyProtection="1"/>
    <xf numFmtId="0" fontId="14" fillId="0" borderId="0" xfId="0" applyFont="1" applyBorder="1" applyAlignment="1" applyProtection="1">
      <alignment horizontal="right"/>
    </xf>
    <xf numFmtId="0" fontId="14" fillId="4" borderId="14" xfId="0" applyFont="1" applyFill="1" applyBorder="1" applyAlignment="1" applyProtection="1"/>
    <xf numFmtId="0" fontId="14" fillId="4" borderId="7" xfId="0" applyFont="1" applyFill="1" applyBorder="1" applyAlignment="1" applyProtection="1"/>
    <xf numFmtId="0" fontId="7" fillId="0" borderId="15" xfId="0" applyFont="1" applyBorder="1" applyProtection="1"/>
    <xf numFmtId="0" fontId="7" fillId="0" borderId="6" xfId="0" applyFont="1" applyBorder="1" applyProtection="1"/>
    <xf numFmtId="0" fontId="7" fillId="0" borderId="17" xfId="0" applyFont="1" applyBorder="1" applyProtection="1"/>
    <xf numFmtId="0" fontId="7" fillId="0" borderId="17" xfId="0" applyFont="1" applyBorder="1" applyAlignment="1" applyProtection="1">
      <alignment horizontal="right"/>
    </xf>
    <xf numFmtId="0" fontId="7" fillId="0" borderId="18" xfId="0" applyFont="1" applyBorder="1" applyProtection="1"/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right"/>
    </xf>
    <xf numFmtId="0" fontId="9" fillId="0" borderId="11" xfId="0" applyFont="1" applyFill="1" applyBorder="1" applyAlignment="1" applyProtection="1">
      <alignment horizontal="center"/>
    </xf>
    <xf numFmtId="165" fontId="10" fillId="0" borderId="11" xfId="0" applyNumberFormat="1" applyFont="1" applyFill="1" applyBorder="1" applyAlignment="1" applyProtection="1">
      <alignment horizontal="right"/>
    </xf>
    <xf numFmtId="0" fontId="23" fillId="0" borderId="0" xfId="0" applyFont="1" applyAlignment="1" applyProtection="1">
      <alignment wrapText="1"/>
    </xf>
    <xf numFmtId="0" fontId="24" fillId="0" borderId="0" xfId="0" applyFont="1" applyProtection="1"/>
    <xf numFmtId="0" fontId="24" fillId="0" borderId="0" xfId="0" applyFont="1" applyAlignment="1" applyProtection="1">
      <alignment horizontal="right"/>
    </xf>
    <xf numFmtId="9" fontId="25" fillId="0" borderId="0" xfId="2" applyFont="1" applyProtection="1"/>
    <xf numFmtId="7" fontId="9" fillId="5" borderId="12" xfId="1" applyNumberFormat="1" applyFont="1" applyFill="1" applyBorder="1" applyAlignment="1" applyProtection="1">
      <alignment horizontal="center" vertical="center"/>
      <protection locked="0"/>
    </xf>
    <xf numFmtId="165" fontId="8" fillId="6" borderId="9" xfId="0" applyNumberFormat="1" applyFont="1" applyFill="1" applyBorder="1" applyAlignment="1" applyProtection="1">
      <alignment horizontal="center" vertical="center"/>
    </xf>
    <xf numFmtId="0" fontId="8" fillId="6" borderId="10" xfId="0" applyFont="1" applyFill="1" applyBorder="1" applyAlignment="1" applyProtection="1">
      <alignment horizontal="left" vertical="center" wrapText="1"/>
    </xf>
    <xf numFmtId="0" fontId="9" fillId="7" borderId="13" xfId="0" applyFont="1" applyFill="1" applyBorder="1" applyAlignment="1" applyProtection="1">
      <alignment horizontal="center" vertical="center"/>
      <protection locked="0"/>
    </xf>
    <xf numFmtId="0" fontId="9" fillId="7" borderId="14" xfId="0" applyFont="1" applyFill="1" applyBorder="1" applyAlignment="1" applyProtection="1">
      <alignment horizontal="center" vertical="center"/>
      <protection locked="0"/>
    </xf>
    <xf numFmtId="0" fontId="9" fillId="7" borderId="15" xfId="0" applyFont="1" applyFill="1" applyBorder="1" applyAlignment="1" applyProtection="1">
      <alignment horizontal="center" vertical="center"/>
      <protection locked="0"/>
    </xf>
    <xf numFmtId="0" fontId="8" fillId="6" borderId="6" xfId="0" applyFont="1" applyFill="1" applyBorder="1" applyAlignment="1" applyProtection="1">
      <alignment vertical="top" wrapText="1"/>
    </xf>
    <xf numFmtId="7" fontId="8" fillId="6" borderId="17" xfId="1" applyNumberFormat="1" applyFont="1" applyFill="1" applyBorder="1" applyAlignment="1" applyProtection="1">
      <alignment horizontal="center" vertical="center"/>
    </xf>
    <xf numFmtId="0" fontId="8" fillId="6" borderId="17" xfId="3" applyNumberFormat="1" applyFont="1" applyFill="1" applyBorder="1" applyAlignment="1" applyProtection="1">
      <alignment horizontal="center" vertical="center"/>
    </xf>
    <xf numFmtId="0" fontId="8" fillId="6" borderId="19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top" wrapText="1"/>
    </xf>
    <xf numFmtId="0" fontId="22" fillId="0" borderId="19" xfId="0" applyFont="1" applyBorder="1" applyAlignment="1" applyProtection="1">
      <alignment horizontal="center" wrapText="1"/>
    </xf>
    <xf numFmtId="0" fontId="22" fillId="0" borderId="19" xfId="0" applyFont="1" applyBorder="1" applyAlignment="1" applyProtection="1">
      <alignment horizontal="center"/>
    </xf>
    <xf numFmtId="0" fontId="20" fillId="5" borderId="10" xfId="0" applyFont="1" applyFill="1" applyBorder="1" applyAlignment="1" applyProtection="1">
      <alignment horizontal="center" vertical="center"/>
    </xf>
    <xf numFmtId="0" fontId="20" fillId="5" borderId="11" xfId="0" applyFont="1" applyFill="1" applyBorder="1" applyAlignment="1" applyProtection="1">
      <alignment horizontal="center" vertical="center"/>
    </xf>
    <xf numFmtId="0" fontId="20" fillId="5" borderId="12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/>
    </xf>
    <xf numFmtId="0" fontId="7" fillId="0" borderId="17" xfId="0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/>
    </xf>
    <xf numFmtId="0" fontId="17" fillId="0" borderId="7" xfId="0" applyFont="1" applyFill="1" applyBorder="1" applyAlignment="1" applyProtection="1">
      <alignment horizontal="left" indent="1"/>
    </xf>
    <xf numFmtId="0" fontId="0" fillId="0" borderId="0" xfId="0" applyProtection="1"/>
    <xf numFmtId="0" fontId="0" fillId="0" borderId="8" xfId="0" applyBorder="1" applyProtection="1"/>
    <xf numFmtId="0" fontId="21" fillId="0" borderId="11" xfId="0" applyFont="1" applyBorder="1" applyAlignment="1" applyProtection="1"/>
    <xf numFmtId="0" fontId="21" fillId="0" borderId="12" xfId="0" applyFont="1" applyBorder="1" applyAlignment="1" applyProtection="1"/>
    <xf numFmtId="0" fontId="3" fillId="0" borderId="21" xfId="0" applyFont="1" applyFill="1" applyBorder="1" applyAlignment="1" applyProtection="1">
      <alignment horizontal="right" wrapText="1"/>
    </xf>
    <xf numFmtId="0" fontId="3" fillId="0" borderId="18" xfId="0" applyFont="1" applyFill="1" applyBorder="1" applyAlignment="1" applyProtection="1">
      <alignment horizontal="right" wrapText="1"/>
    </xf>
    <xf numFmtId="0" fontId="13" fillId="0" borderId="0" xfId="0" applyFont="1" applyFill="1" applyBorder="1" applyAlignment="1" applyProtection="1">
      <alignment horizontal="center" vertical="top" wrapText="1"/>
    </xf>
    <xf numFmtId="0" fontId="0" fillId="0" borderId="0" xfId="0" applyFill="1" applyBorder="1" applyProtection="1"/>
    <xf numFmtId="0" fontId="12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/>
    </xf>
    <xf numFmtId="0" fontId="8" fillId="0" borderId="7" xfId="0" applyFont="1" applyBorder="1" applyAlignment="1" applyProtection="1">
      <alignment horizontal="left" vertical="top" wrapText="1" indent="1"/>
    </xf>
    <xf numFmtId="0" fontId="8" fillId="0" borderId="0" xfId="0" applyFont="1" applyBorder="1" applyAlignment="1" applyProtection="1">
      <alignment horizontal="left" vertical="top" wrapText="1" indent="1"/>
    </xf>
    <xf numFmtId="0" fontId="8" fillId="0" borderId="8" xfId="0" applyFont="1" applyBorder="1" applyAlignment="1" applyProtection="1">
      <alignment horizontal="left" vertical="top" wrapText="1" indent="1"/>
    </xf>
    <xf numFmtId="0" fontId="27" fillId="6" borderId="7" xfId="0" applyFont="1" applyFill="1" applyBorder="1" applyAlignment="1" applyProtection="1">
      <alignment horizontal="center" vertical="center" wrapText="1"/>
    </xf>
    <xf numFmtId="0" fontId="27" fillId="6" borderId="0" xfId="0" applyFont="1" applyFill="1" applyBorder="1" applyAlignment="1" applyProtection="1">
      <alignment horizontal="center" vertical="center" wrapText="1"/>
    </xf>
    <xf numFmtId="0" fontId="26" fillId="6" borderId="10" xfId="0" applyFont="1" applyFill="1" applyBorder="1" applyAlignment="1" applyProtection="1">
      <alignment horizontal="center" vertical="center" wrapText="1"/>
    </xf>
    <xf numFmtId="0" fontId="26" fillId="6" borderId="11" xfId="0" applyFont="1" applyFill="1" applyBorder="1" applyAlignment="1" applyProtection="1">
      <alignment horizontal="center" vertical="center" wrapText="1"/>
    </xf>
    <xf numFmtId="0" fontId="26" fillId="6" borderId="12" xfId="0" applyFont="1" applyFill="1" applyBorder="1" applyAlignment="1" applyProtection="1">
      <alignment horizontal="center" vertical="center"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3"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5"/>
        </patternFill>
      </fill>
    </dxf>
  </dxfs>
  <tableStyles count="0" defaultTableStyle="TableStyleMedium2" defaultPivotStyle="PivotStyleLight16"/>
  <colors>
    <mruColors>
      <color rgb="FF006AA8"/>
      <color rgb="FF3366CC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WWW.CLEARFIELDCONNECTION.COM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66955</xdr:colOff>
      <xdr:row>1</xdr:row>
      <xdr:rowOff>27213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7130312" cy="522514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56</xdr:row>
      <xdr:rowOff>394607</xdr:rowOff>
    </xdr:from>
    <xdr:to>
      <xdr:col>6</xdr:col>
      <xdr:colOff>2476500</xdr:colOff>
      <xdr:row>67</xdr:row>
      <xdr:rowOff>206066</xdr:rowOff>
    </xdr:to>
    <xdr:pic>
      <xdr:nvPicPr>
        <xdr:cNvPr id="9" name="Picture 8" descr="Clearfield ad blue bar.jpg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22329321"/>
          <a:ext cx="17022536" cy="29274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showGridLines="0" tabSelected="1" zoomScale="50" zoomScaleNormal="50" workbookViewId="0">
      <selection activeCell="A9" sqref="A9"/>
    </sheetView>
  </sheetViews>
  <sheetFormatPr defaultColWidth="9.140625" defaultRowHeight="20.25" x14ac:dyDescent="0.3"/>
  <cols>
    <col min="1" max="1" width="90.7109375" style="4" customWidth="1"/>
    <col min="2" max="2" width="44.42578125" style="4" customWidth="1"/>
    <col min="3" max="3" width="18.5703125" style="4" customWidth="1"/>
    <col min="4" max="4" width="23.5703125" style="4" customWidth="1"/>
    <col min="5" max="5" width="17.140625" style="4" customWidth="1"/>
    <col min="6" max="6" width="23.42578125" style="6" customWidth="1"/>
    <col min="7" max="7" width="37.7109375" style="4" customWidth="1"/>
    <col min="8" max="16384" width="9.140625" style="4"/>
  </cols>
  <sheetData>
    <row r="1" spans="1:19" ht="409.6" customHeight="1" x14ac:dyDescent="0.3">
      <c r="C1" s="160"/>
      <c r="D1" s="160"/>
      <c r="E1" s="5"/>
    </row>
    <row r="2" spans="1:19" ht="21" x14ac:dyDescent="0.35">
      <c r="A2" s="7"/>
      <c r="B2" s="8"/>
      <c r="C2" s="8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 s="8" customFormat="1" ht="51" customHeight="1" x14ac:dyDescent="0.35">
      <c r="A3" s="183" t="s">
        <v>46</v>
      </c>
      <c r="B3" s="184"/>
      <c r="C3" s="184"/>
      <c r="D3" s="184"/>
      <c r="E3" s="184"/>
      <c r="F3" s="184"/>
      <c r="G3" s="184"/>
    </row>
    <row r="4" spans="1:19" s="13" customFormat="1" ht="71.25" customHeight="1" x14ac:dyDescent="0.35">
      <c r="A4" s="174" t="s">
        <v>51</v>
      </c>
      <c r="B4" s="175"/>
      <c r="C4" s="1" t="s">
        <v>10</v>
      </c>
      <c r="D4" s="10" t="s">
        <v>48</v>
      </c>
      <c r="E4" s="10" t="s">
        <v>14</v>
      </c>
      <c r="F4" s="11" t="s">
        <v>12</v>
      </c>
      <c r="G4" s="12"/>
    </row>
    <row r="5" spans="1:19" s="18" customFormat="1" ht="30" customHeight="1" x14ac:dyDescent="0.35">
      <c r="A5" s="14" t="s">
        <v>16</v>
      </c>
      <c r="B5" s="153">
        <v>1</v>
      </c>
      <c r="C5" s="2">
        <f>B5</f>
        <v>1</v>
      </c>
      <c r="D5" s="153">
        <v>1</v>
      </c>
      <c r="E5" s="15">
        <f>D5*C5</f>
        <v>1</v>
      </c>
      <c r="F5" s="16">
        <f>(D5*B14)*C5</f>
        <v>131</v>
      </c>
      <c r="G5" s="17"/>
      <c r="J5" s="176" t="s">
        <v>8</v>
      </c>
      <c r="K5" s="177"/>
      <c r="L5" s="177"/>
      <c r="M5" s="177"/>
      <c r="N5" s="177"/>
    </row>
    <row r="6" spans="1:19" s="18" customFormat="1" ht="30" customHeight="1" x14ac:dyDescent="0.35">
      <c r="A6" s="19" t="s">
        <v>17</v>
      </c>
      <c r="B6" s="154">
        <v>1</v>
      </c>
      <c r="C6" s="3">
        <f>B6</f>
        <v>1</v>
      </c>
      <c r="D6" s="153">
        <v>1</v>
      </c>
      <c r="E6" s="20">
        <f t="shared" ref="E6:E8" si="0">D6*C6</f>
        <v>1</v>
      </c>
      <c r="F6" s="21">
        <f>(D6*B14)*C6</f>
        <v>131</v>
      </c>
      <c r="G6" s="22"/>
    </row>
    <row r="7" spans="1:19" s="18" customFormat="1" ht="42" customHeight="1" x14ac:dyDescent="0.35">
      <c r="A7" s="23" t="s">
        <v>42</v>
      </c>
      <c r="B7" s="154">
        <v>1</v>
      </c>
      <c r="C7" s="3">
        <f>B7</f>
        <v>1</v>
      </c>
      <c r="D7" s="153">
        <v>1</v>
      </c>
      <c r="E7" s="20">
        <f t="shared" si="0"/>
        <v>1</v>
      </c>
      <c r="F7" s="21">
        <f>(D7*B14)*C7</f>
        <v>131</v>
      </c>
      <c r="G7" s="22"/>
    </row>
    <row r="8" spans="1:19" s="18" customFormat="1" ht="30" customHeight="1" x14ac:dyDescent="0.25">
      <c r="A8" s="19" t="s">
        <v>18</v>
      </c>
      <c r="B8" s="155">
        <v>2</v>
      </c>
      <c r="C8" s="3">
        <f>B8</f>
        <v>2</v>
      </c>
      <c r="D8" s="153">
        <v>2</v>
      </c>
      <c r="E8" s="20">
        <v>2</v>
      </c>
      <c r="F8" s="21">
        <f>(D8*B14)*C8</f>
        <v>524</v>
      </c>
      <c r="G8" s="24"/>
    </row>
    <row r="9" spans="1:19" s="18" customFormat="1" ht="21.75" customHeight="1" x14ac:dyDescent="0.35">
      <c r="A9" s="25"/>
      <c r="B9" s="26"/>
      <c r="C9" s="27">
        <f>C8+C7+C6+C5</f>
        <v>5</v>
      </c>
      <c r="D9" s="28">
        <f>D8+D7+D6+D5</f>
        <v>5</v>
      </c>
      <c r="E9" s="29">
        <f>SUM(E5:E8)</f>
        <v>5</v>
      </c>
      <c r="F9" s="30"/>
      <c r="G9" s="31"/>
    </row>
    <row r="10" spans="1:19" s="18" customFormat="1" ht="30" customHeight="1" x14ac:dyDescent="0.35">
      <c r="A10" s="32" t="s">
        <v>13</v>
      </c>
      <c r="B10" s="151">
        <f>F10</f>
        <v>917</v>
      </c>
      <c r="C10" s="33"/>
      <c r="D10" s="34"/>
      <c r="E10" s="34"/>
      <c r="F10" s="35">
        <f>F8+F7+F6+F5</f>
        <v>917</v>
      </c>
      <c r="G10" s="22"/>
    </row>
    <row r="11" spans="1:19" s="18" customFormat="1" ht="30" customHeight="1" x14ac:dyDescent="0.25">
      <c r="A11" s="19" t="s">
        <v>19</v>
      </c>
      <c r="B11" s="36">
        <f>E9</f>
        <v>5</v>
      </c>
      <c r="C11" s="180" t="s">
        <v>50</v>
      </c>
      <c r="D11" s="181"/>
      <c r="E11" s="181"/>
      <c r="F11" s="181"/>
      <c r="G11" s="182"/>
    </row>
    <row r="12" spans="1:19" s="8" customFormat="1" ht="30" customHeight="1" x14ac:dyDescent="0.35">
      <c r="A12" s="19" t="s">
        <v>20</v>
      </c>
      <c r="B12" s="36">
        <f>C9</f>
        <v>5</v>
      </c>
      <c r="C12" s="180"/>
      <c r="D12" s="181"/>
      <c r="E12" s="181"/>
      <c r="F12" s="181"/>
      <c r="G12" s="182"/>
    </row>
    <row r="13" spans="1:19" s="8" customFormat="1" ht="30" customHeight="1" x14ac:dyDescent="0.35">
      <c r="A13" s="37"/>
      <c r="B13" s="36"/>
      <c r="C13" s="38"/>
      <c r="D13" s="39"/>
      <c r="E13" s="39"/>
      <c r="F13" s="40"/>
      <c r="G13" s="22"/>
    </row>
    <row r="14" spans="1:19" s="13" customFormat="1" ht="69.75" customHeight="1" x14ac:dyDescent="0.2">
      <c r="A14" s="152" t="s">
        <v>41</v>
      </c>
      <c r="B14" s="150">
        <v>131</v>
      </c>
      <c r="C14" s="41"/>
      <c r="D14" s="42"/>
      <c r="E14" s="42"/>
      <c r="F14" s="43"/>
      <c r="G14" s="44"/>
    </row>
    <row r="15" spans="1:19" s="51" customFormat="1" ht="155.25" hidden="1" customHeight="1" thickTop="1" x14ac:dyDescent="0.35">
      <c r="A15" s="45"/>
      <c r="B15" s="46"/>
      <c r="C15" s="47"/>
      <c r="D15" s="48"/>
      <c r="E15" s="48"/>
      <c r="F15" s="49"/>
      <c r="G15" s="50"/>
    </row>
    <row r="16" spans="1:19" s="51" customFormat="1" ht="24.95" hidden="1" customHeight="1" x14ac:dyDescent="0.35">
      <c r="A16" s="45"/>
      <c r="B16" s="46"/>
      <c r="C16" s="47"/>
      <c r="D16" s="48"/>
      <c r="E16" s="48"/>
      <c r="F16" s="49"/>
      <c r="G16" s="50"/>
    </row>
    <row r="17" spans="1:19" s="8" customFormat="1" ht="24.95" hidden="1" customHeight="1" x14ac:dyDescent="0.35">
      <c r="A17" s="52" t="s">
        <v>9</v>
      </c>
      <c r="B17" s="53">
        <v>1</v>
      </c>
      <c r="C17" s="54"/>
      <c r="D17" s="39"/>
      <c r="E17" s="39"/>
      <c r="F17" s="40"/>
      <c r="G17" s="53"/>
    </row>
    <row r="18" spans="1:19" s="8" customFormat="1" ht="24.95" hidden="1" customHeight="1" x14ac:dyDescent="0.35">
      <c r="A18" s="52" t="s">
        <v>9</v>
      </c>
      <c r="B18" s="53"/>
      <c r="C18" s="54"/>
      <c r="D18" s="39"/>
      <c r="E18" s="39"/>
      <c r="F18" s="40"/>
      <c r="G18" s="53"/>
    </row>
    <row r="19" spans="1:19" s="8" customFormat="1" ht="24.95" hidden="1" customHeight="1" x14ac:dyDescent="0.35">
      <c r="A19" s="52" t="s">
        <v>0</v>
      </c>
      <c r="B19" s="55">
        <v>253</v>
      </c>
      <c r="C19" s="56"/>
      <c r="D19" s="57"/>
      <c r="E19" s="57"/>
      <c r="F19" s="40"/>
      <c r="G19" s="53"/>
    </row>
    <row r="20" spans="1:19" s="8" customFormat="1" ht="24.95" hidden="1" customHeight="1" x14ac:dyDescent="0.35">
      <c r="A20" s="52" t="s">
        <v>1</v>
      </c>
      <c r="B20" s="53"/>
      <c r="C20" s="54"/>
      <c r="D20" s="39"/>
      <c r="E20" s="39"/>
      <c r="F20" s="40"/>
      <c r="G20" s="53"/>
    </row>
    <row r="21" spans="1:19" s="8" customFormat="1" ht="24.95" hidden="1" customHeight="1" x14ac:dyDescent="0.35">
      <c r="A21" s="52" t="s">
        <v>2</v>
      </c>
      <c r="B21" s="53"/>
      <c r="C21" s="54"/>
      <c r="D21" s="39"/>
      <c r="E21" s="39"/>
      <c r="F21" s="40"/>
      <c r="G21" s="53"/>
    </row>
    <row r="22" spans="1:19" s="8" customFormat="1" ht="24.95" hidden="1" customHeight="1" x14ac:dyDescent="0.35">
      <c r="A22" s="52" t="s">
        <v>4</v>
      </c>
      <c r="B22" s="53"/>
      <c r="C22" s="54"/>
      <c r="D22" s="39"/>
      <c r="E22" s="39"/>
      <c r="F22" s="40"/>
      <c r="G22" s="53"/>
    </row>
    <row r="23" spans="1:19" s="8" customFormat="1" ht="24.95" hidden="1" customHeight="1" x14ac:dyDescent="0.35">
      <c r="A23" s="52" t="s">
        <v>5</v>
      </c>
      <c r="B23" s="53"/>
      <c r="C23" s="58"/>
      <c r="D23" s="59"/>
      <c r="E23" s="59"/>
      <c r="F23" s="40"/>
      <c r="G23" s="53"/>
    </row>
    <row r="24" spans="1:19" s="8" customFormat="1" ht="24.95" hidden="1" customHeight="1" x14ac:dyDescent="0.35">
      <c r="A24" s="60" t="s">
        <v>6</v>
      </c>
      <c r="B24" s="61">
        <v>131</v>
      </c>
      <c r="C24" s="54"/>
      <c r="D24" s="39"/>
      <c r="E24" s="39"/>
      <c r="F24" s="40"/>
      <c r="G24" s="53"/>
    </row>
    <row r="25" spans="1:19" s="8" customFormat="1" ht="24.95" hidden="1" customHeight="1" x14ac:dyDescent="0.35">
      <c r="A25" s="52" t="s">
        <v>3</v>
      </c>
      <c r="B25" s="53"/>
      <c r="C25" s="54"/>
      <c r="D25" s="39"/>
      <c r="E25" s="39"/>
      <c r="F25" s="40"/>
      <c r="G25" s="53"/>
    </row>
    <row r="26" spans="1:19" s="8" customFormat="1" ht="24.95" hidden="1" customHeight="1" x14ac:dyDescent="0.35">
      <c r="A26" s="52"/>
      <c r="B26" s="53"/>
      <c r="C26" s="62"/>
      <c r="D26" s="63"/>
      <c r="E26" s="63"/>
      <c r="F26" s="40"/>
      <c r="G26" s="53"/>
    </row>
    <row r="27" spans="1:19" s="8" customFormat="1" ht="24.95" hidden="1" customHeight="1" x14ac:dyDescent="0.35">
      <c r="A27" s="52"/>
      <c r="B27" s="53"/>
      <c r="C27" s="64"/>
      <c r="D27" s="65"/>
      <c r="E27" s="65"/>
      <c r="F27" s="66"/>
      <c r="G27" s="53"/>
    </row>
    <row r="28" spans="1:19" s="8" customFormat="1" ht="24.95" hidden="1" customHeight="1" thickBot="1" x14ac:dyDescent="0.4">
      <c r="A28" s="67" t="s">
        <v>34</v>
      </c>
      <c r="B28" s="68"/>
      <c r="C28" s="67"/>
      <c r="D28" s="69"/>
      <c r="E28" s="69"/>
      <c r="F28" s="70"/>
      <c r="G28" s="68"/>
    </row>
    <row r="29" spans="1:19" s="8" customFormat="1" ht="24.95" hidden="1" customHeight="1" x14ac:dyDescent="0.35">
      <c r="A29" s="71" t="s">
        <v>7</v>
      </c>
      <c r="B29" s="72">
        <v>350</v>
      </c>
      <c r="C29" s="71"/>
      <c r="D29" s="71"/>
      <c r="E29" s="71"/>
      <c r="F29" s="73"/>
      <c r="G29" s="74"/>
    </row>
    <row r="30" spans="1:19" s="8" customFormat="1" ht="24.95" hidden="1" customHeight="1" x14ac:dyDescent="0.35">
      <c r="A30" s="74"/>
      <c r="B30" s="74"/>
      <c r="C30" s="74"/>
      <c r="D30" s="74"/>
      <c r="E30" s="74"/>
      <c r="F30" s="75"/>
      <c r="G30" s="74"/>
    </row>
    <row r="31" spans="1:19" ht="24.95" customHeight="1" x14ac:dyDescent="0.35">
      <c r="A31" s="74"/>
      <c r="B31" s="74"/>
      <c r="C31" s="74"/>
      <c r="D31" s="74"/>
      <c r="E31" s="74"/>
      <c r="F31" s="75"/>
      <c r="G31" s="74"/>
      <c r="H31" s="76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</row>
    <row r="32" spans="1:19" ht="48.75" customHeight="1" x14ac:dyDescent="0.35">
      <c r="A32" s="185" t="s">
        <v>47</v>
      </c>
      <c r="B32" s="186"/>
      <c r="C32" s="186"/>
      <c r="D32" s="186"/>
      <c r="E32" s="186"/>
      <c r="F32" s="186"/>
      <c r="G32" s="187"/>
      <c r="H32" s="76"/>
      <c r="I32" s="8"/>
      <c r="J32" s="8"/>
      <c r="K32" s="178" t="s">
        <v>8</v>
      </c>
      <c r="L32" s="178"/>
      <c r="M32" s="77"/>
      <c r="N32" s="8"/>
      <c r="O32" s="8"/>
      <c r="P32" s="8"/>
      <c r="Q32" s="8"/>
      <c r="R32" s="8"/>
      <c r="S32" s="8"/>
    </row>
    <row r="33" spans="1:19" ht="42" x14ac:dyDescent="0.35">
      <c r="A33" s="78"/>
      <c r="B33" s="79" t="s">
        <v>10</v>
      </c>
      <c r="C33" s="80" t="s">
        <v>10</v>
      </c>
      <c r="D33" s="80" t="s">
        <v>11</v>
      </c>
      <c r="E33" s="80" t="s">
        <v>14</v>
      </c>
      <c r="F33" s="81" t="s">
        <v>12</v>
      </c>
      <c r="G33" s="82"/>
      <c r="H33" s="76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</row>
    <row r="34" spans="1:19" s="88" customFormat="1" ht="40.5" customHeight="1" x14ac:dyDescent="0.2">
      <c r="A34" s="19" t="s">
        <v>16</v>
      </c>
      <c r="B34" s="158">
        <v>1</v>
      </c>
      <c r="C34" s="83">
        <f>B34</f>
        <v>1</v>
      </c>
      <c r="D34" s="159">
        <v>2</v>
      </c>
      <c r="E34" s="84">
        <f>D34*C34</f>
        <v>2</v>
      </c>
      <c r="F34" s="85">
        <f>(D34*B45)*C34</f>
        <v>262</v>
      </c>
      <c r="G34" s="86"/>
      <c r="H34" s="87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</row>
    <row r="35" spans="1:19" s="88" customFormat="1" ht="48" customHeight="1" x14ac:dyDescent="0.2">
      <c r="A35" s="23" t="s">
        <v>43</v>
      </c>
      <c r="B35" s="89"/>
      <c r="C35" s="90"/>
      <c r="D35" s="91"/>
      <c r="E35" s="91"/>
      <c r="F35" s="92"/>
      <c r="G35" s="82"/>
      <c r="H35" s="87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</row>
    <row r="36" spans="1:19" ht="51.75" customHeight="1" x14ac:dyDescent="0.35">
      <c r="A36" s="23" t="s">
        <v>21</v>
      </c>
      <c r="B36" s="89"/>
      <c r="C36" s="93"/>
      <c r="D36" s="94"/>
      <c r="E36" s="94"/>
      <c r="F36" s="95"/>
      <c r="G36" s="96"/>
      <c r="H36" s="76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</row>
    <row r="37" spans="1:19" ht="30" customHeight="1" x14ac:dyDescent="0.35">
      <c r="A37" s="23" t="s">
        <v>22</v>
      </c>
      <c r="B37" s="89"/>
      <c r="C37" s="166"/>
      <c r="D37" s="167"/>
      <c r="E37" s="167"/>
      <c r="F37" s="167"/>
      <c r="G37" s="168"/>
      <c r="H37" s="76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</row>
    <row r="38" spans="1:19" ht="30" customHeight="1" x14ac:dyDescent="0.35">
      <c r="A38" s="19" t="s">
        <v>23</v>
      </c>
      <c r="B38" s="89"/>
      <c r="C38" s="27">
        <f>C37+C36+C35+C34</f>
        <v>1</v>
      </c>
      <c r="D38" s="28">
        <f>D37+D36+D35+D34</f>
        <v>2</v>
      </c>
      <c r="E38" s="144">
        <f>SUM(E34:E37)</f>
        <v>2</v>
      </c>
      <c r="F38" s="145"/>
      <c r="G38" s="97"/>
      <c r="H38" s="76"/>
      <c r="I38" s="8"/>
      <c r="J38" s="8"/>
      <c r="K38" s="77"/>
      <c r="L38" s="77"/>
      <c r="M38" s="8"/>
      <c r="N38" s="8"/>
      <c r="O38" s="8"/>
      <c r="P38" s="8"/>
      <c r="Q38" s="8"/>
      <c r="R38" s="8"/>
      <c r="S38" s="8"/>
    </row>
    <row r="39" spans="1:19" ht="30" customHeight="1" x14ac:dyDescent="0.35">
      <c r="A39" s="19" t="s">
        <v>24</v>
      </c>
      <c r="B39" s="89"/>
      <c r="C39" s="98"/>
      <c r="D39" s="99"/>
      <c r="E39" s="100"/>
      <c r="F39" s="101"/>
      <c r="G39" s="102"/>
      <c r="H39" s="76"/>
      <c r="I39" s="8"/>
      <c r="J39" s="8"/>
      <c r="K39" s="77"/>
      <c r="L39" s="8"/>
      <c r="M39" s="8"/>
      <c r="N39" s="8"/>
      <c r="O39" s="8"/>
      <c r="P39" s="8"/>
      <c r="Q39" s="8"/>
      <c r="R39" s="8"/>
      <c r="S39" s="8"/>
    </row>
    <row r="40" spans="1:19" ht="30" customHeight="1" x14ac:dyDescent="0.35">
      <c r="A40" s="19" t="s">
        <v>15</v>
      </c>
      <c r="B40" s="89"/>
      <c r="C40" s="169" t="s">
        <v>8</v>
      </c>
      <c r="D40" s="170"/>
      <c r="E40" s="170"/>
      <c r="F40" s="170"/>
      <c r="G40" s="171"/>
      <c r="H40" s="76"/>
      <c r="I40" s="8"/>
      <c r="J40" s="8"/>
      <c r="K40" s="77"/>
      <c r="L40" s="8"/>
      <c r="M40" s="8"/>
      <c r="N40" s="8"/>
      <c r="O40" s="8"/>
      <c r="P40" s="8"/>
      <c r="Q40" s="8"/>
      <c r="R40" s="8"/>
      <c r="S40" s="8"/>
    </row>
    <row r="41" spans="1:19" ht="35.1" customHeight="1" x14ac:dyDescent="0.35">
      <c r="A41" s="32" t="s">
        <v>13</v>
      </c>
      <c r="B41" s="151">
        <f>F41</f>
        <v>262</v>
      </c>
      <c r="C41" s="103" t="s">
        <v>8</v>
      </c>
      <c r="D41" s="104"/>
      <c r="E41" s="105" t="s">
        <v>8</v>
      </c>
      <c r="F41" s="106">
        <f>F37+F36+F35+F34</f>
        <v>262</v>
      </c>
      <c r="G41" s="96"/>
      <c r="H41" s="76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</row>
    <row r="42" spans="1:19" ht="35.1" customHeight="1" x14ac:dyDescent="0.35">
      <c r="A42" s="19" t="s">
        <v>25</v>
      </c>
      <c r="B42" s="107">
        <f>D38</f>
        <v>2</v>
      </c>
      <c r="C42" s="108"/>
      <c r="D42" s="105" t="s">
        <v>8</v>
      </c>
      <c r="E42" s="109" t="s">
        <v>8</v>
      </c>
      <c r="F42" s="49"/>
      <c r="G42" s="96"/>
      <c r="H42" s="76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</row>
    <row r="43" spans="1:19" ht="35.1" customHeight="1" x14ac:dyDescent="0.35">
      <c r="A43" s="19" t="s">
        <v>26</v>
      </c>
      <c r="B43" s="107">
        <f>C38</f>
        <v>1</v>
      </c>
      <c r="C43" s="169" t="s">
        <v>8</v>
      </c>
      <c r="D43" s="170"/>
      <c r="E43" s="170"/>
      <c r="F43" s="170"/>
      <c r="G43" s="171"/>
      <c r="H43" s="76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</row>
    <row r="44" spans="1:19" ht="34.5" customHeight="1" x14ac:dyDescent="0.35">
      <c r="A44" s="37"/>
      <c r="B44" s="107"/>
      <c r="C44" s="110" t="s">
        <v>8</v>
      </c>
      <c r="D44" s="111"/>
      <c r="E44" s="111"/>
      <c r="F44" s="111"/>
      <c r="G44" s="112"/>
      <c r="H44" s="76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</row>
    <row r="45" spans="1:19" ht="50.25" customHeight="1" x14ac:dyDescent="0.35">
      <c r="A45" s="156" t="s">
        <v>49</v>
      </c>
      <c r="B45" s="157">
        <f>+B14</f>
        <v>131</v>
      </c>
      <c r="C45" s="113" t="s">
        <v>8</v>
      </c>
      <c r="D45" s="114" t="s">
        <v>8</v>
      </c>
      <c r="E45" s="115"/>
      <c r="F45" s="115"/>
      <c r="G45" s="116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</row>
    <row r="46" spans="1:19" ht="31.5" x14ac:dyDescent="0.5">
      <c r="A46" s="161" t="s">
        <v>45</v>
      </c>
      <c r="B46" s="162"/>
      <c r="C46" s="162"/>
      <c r="D46" s="162"/>
      <c r="E46" s="162"/>
      <c r="F46" s="162"/>
      <c r="G46" s="162"/>
    </row>
    <row r="47" spans="1:19" ht="31.5" x14ac:dyDescent="0.5">
      <c r="A47" s="146" t="s">
        <v>8</v>
      </c>
      <c r="B47" s="149">
        <f>1-B41/B10</f>
        <v>0.7142857142857143</v>
      </c>
      <c r="C47" s="147"/>
      <c r="D47" s="147"/>
      <c r="E47" s="147"/>
      <c r="F47" s="148"/>
      <c r="G47" s="147"/>
    </row>
    <row r="48" spans="1:19" ht="21" x14ac:dyDescent="0.35">
      <c r="A48" s="179"/>
      <c r="B48" s="179"/>
      <c r="C48" s="179"/>
      <c r="D48" s="179"/>
      <c r="E48" s="179"/>
      <c r="F48" s="179"/>
      <c r="G48" s="74"/>
    </row>
    <row r="49" spans="1:10" ht="28.5" x14ac:dyDescent="0.45">
      <c r="A49" s="117" t="s">
        <v>35</v>
      </c>
      <c r="B49" s="118" t="s">
        <v>44</v>
      </c>
      <c r="C49" s="164" t="s">
        <v>27</v>
      </c>
      <c r="D49" s="172"/>
      <c r="E49" s="172"/>
      <c r="F49" s="172"/>
      <c r="G49" s="173"/>
    </row>
    <row r="50" spans="1:10" ht="28.5" x14ac:dyDescent="0.3">
      <c r="A50" s="163" t="s">
        <v>8</v>
      </c>
      <c r="B50" s="164"/>
      <c r="C50" s="164"/>
      <c r="D50" s="164"/>
      <c r="E50" s="164"/>
      <c r="F50" s="164"/>
      <c r="G50" s="165"/>
    </row>
    <row r="51" spans="1:10" ht="21" x14ac:dyDescent="0.35">
      <c r="A51" s="119" t="s">
        <v>31</v>
      </c>
      <c r="B51" s="120" t="s">
        <v>28</v>
      </c>
      <c r="C51" s="121" t="s">
        <v>32</v>
      </c>
      <c r="D51" s="122"/>
      <c r="E51" s="122"/>
      <c r="F51" s="123"/>
      <c r="G51" s="17"/>
    </row>
    <row r="52" spans="1:10" ht="21" x14ac:dyDescent="0.35">
      <c r="A52" s="124" t="s">
        <v>29</v>
      </c>
      <c r="B52" s="125" t="s">
        <v>28</v>
      </c>
      <c r="C52" s="126" t="s">
        <v>30</v>
      </c>
      <c r="D52" s="127"/>
      <c r="E52" s="127"/>
      <c r="F52" s="128"/>
      <c r="G52" s="129"/>
    </row>
    <row r="53" spans="1:10" ht="21" x14ac:dyDescent="0.35">
      <c r="A53" s="130" t="s">
        <v>33</v>
      </c>
      <c r="B53" s="131" t="s">
        <v>28</v>
      </c>
      <c r="C53" s="132" t="s">
        <v>40</v>
      </c>
      <c r="D53" s="133"/>
      <c r="E53" s="133"/>
      <c r="F53" s="134"/>
      <c r="G53" s="22"/>
    </row>
    <row r="54" spans="1:10" ht="21" x14ac:dyDescent="0.35">
      <c r="A54" s="135" t="s">
        <v>38</v>
      </c>
      <c r="B54" s="125" t="s">
        <v>28</v>
      </c>
      <c r="C54" s="136" t="s">
        <v>36</v>
      </c>
      <c r="D54" s="127"/>
      <c r="E54" s="127"/>
      <c r="F54" s="128"/>
      <c r="G54" s="129"/>
    </row>
    <row r="55" spans="1:10" ht="21" x14ac:dyDescent="0.35">
      <c r="A55" s="130" t="s">
        <v>39</v>
      </c>
      <c r="B55" s="130"/>
      <c r="C55" s="132" t="s">
        <v>37</v>
      </c>
      <c r="D55" s="133"/>
      <c r="E55" s="133"/>
      <c r="F55" s="134"/>
      <c r="G55" s="22"/>
    </row>
    <row r="56" spans="1:10" ht="21" x14ac:dyDescent="0.35">
      <c r="A56" s="137"/>
      <c r="B56" s="137"/>
      <c r="C56" s="138"/>
      <c r="D56" s="139"/>
      <c r="E56" s="139"/>
      <c r="F56" s="140"/>
      <c r="G56" s="141"/>
      <c r="J56" s="142" t="s">
        <v>8</v>
      </c>
    </row>
    <row r="57" spans="1:10" ht="42" customHeight="1" x14ac:dyDescent="0.3">
      <c r="A57" s="142"/>
      <c r="B57" s="142"/>
      <c r="C57" s="142"/>
      <c r="D57" s="142"/>
      <c r="E57" s="142"/>
      <c r="F57" s="143"/>
      <c r="G57" s="142"/>
      <c r="J57" s="142"/>
    </row>
    <row r="61" spans="1:10" x14ac:dyDescent="0.3">
      <c r="A61" s="142"/>
    </row>
  </sheetData>
  <sheetProtection selectLockedCells="1"/>
  <protectedRanges>
    <protectedRange sqref="B5:D7 B8:C8" name="Range2"/>
    <protectedRange sqref="B34:D34" name="Range1"/>
  </protectedRanges>
  <mergeCells count="14">
    <mergeCell ref="J5:N5"/>
    <mergeCell ref="K32:L32"/>
    <mergeCell ref="A48:F48"/>
    <mergeCell ref="C11:G12"/>
    <mergeCell ref="A3:G3"/>
    <mergeCell ref="A32:G32"/>
    <mergeCell ref="C1:D1"/>
    <mergeCell ref="A46:G46"/>
    <mergeCell ref="A50:G50"/>
    <mergeCell ref="C37:G37"/>
    <mergeCell ref="C40:G40"/>
    <mergeCell ref="C49:G49"/>
    <mergeCell ref="C43:G43"/>
    <mergeCell ref="A4:B4"/>
  </mergeCells>
  <conditionalFormatting sqref="B5:B7 D5:D7">
    <cfRule type="cellIs" dxfId="2" priority="6" operator="notEqual">
      <formula>1</formula>
    </cfRule>
  </conditionalFormatting>
  <conditionalFormatting sqref="D8 B8">
    <cfRule type="cellIs" dxfId="1" priority="5" operator="notEqual">
      <formula>2</formula>
    </cfRule>
  </conditionalFormatting>
  <conditionalFormatting sqref="B14">
    <cfRule type="cellIs" dxfId="0" priority="3" operator="notEqual">
      <formula>131</formula>
    </cfRule>
  </conditionalFormatting>
  <pageMargins left="1.32" right="0.59" top="1.06" bottom="0.5" header="0.25" footer="0.5"/>
  <pageSetup scale="31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FieldShield vs. Flat Drop Cable</vt:lpstr>
      <vt:lpstr>'FieldShield vs. Flat Drop Cable'!Print_Area</vt:lpstr>
    </vt:vector>
  </TitlesOfParts>
  <Company>ADC TELECOMMUNICATIONS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schannj</dc:creator>
  <cp:lastModifiedBy>Sharon Cerjance</cp:lastModifiedBy>
  <cp:lastPrinted>2014-07-15T21:51:42Z</cp:lastPrinted>
  <dcterms:created xsi:type="dcterms:W3CDTF">2001-03-31T16:18:41Z</dcterms:created>
  <dcterms:modified xsi:type="dcterms:W3CDTF">2015-09-02T15:50:40Z</dcterms:modified>
</cp:coreProperties>
</file>